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skurinaYA\Desktop\ГЗ\ГЗ    2024 г\"/>
    </mc:Choice>
  </mc:AlternateContent>
  <xr:revisionPtr revIDLastSave="0" documentId="13_ncr:1_{7FE02923-B98F-43A4-A15A-BE1162B2CAFB}" xr6:coauthVersionLast="45" xr6:coauthVersionMax="45" xr10:uidLastSave="{00000000-0000-0000-0000-000000000000}"/>
  <bookViews>
    <workbookView xWindow="-120" yWindow="-120" windowWidth="29040" windowHeight="15840" xr2:uid="{FFC0A138-D24F-42E0-89A6-668E868A321F}"/>
  </bookViews>
  <sheets>
    <sheet name="2023 год и 2024 " sheetId="3" r:id="rId1"/>
  </sheets>
  <definedNames>
    <definedName name="_xlnm.Print_Titles" localSheetId="0">'2023 год и 2024 '!$3:$4</definedName>
    <definedName name="_xlnm.Print_Area" localSheetId="0">'2023 год и 2024 '!$A$1:$G$32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3" l="1"/>
  <c r="F32" i="3" l="1"/>
  <c r="F31" i="3"/>
  <c r="F30" i="3"/>
  <c r="F29" i="3"/>
  <c r="F28" i="3"/>
  <c r="F27" i="3"/>
  <c r="F25" i="3"/>
  <c r="F24" i="3"/>
  <c r="D23" i="3"/>
  <c r="F23" i="3" s="1"/>
  <c r="F22" i="3"/>
  <c r="F21" i="3"/>
  <c r="D20" i="3"/>
  <c r="F20" i="3" s="1"/>
  <c r="F18" i="3"/>
  <c r="F17" i="3"/>
  <c r="F15" i="3"/>
  <c r="F14" i="3"/>
  <c r="F12" i="3"/>
  <c r="F11" i="3"/>
  <c r="F9" i="3"/>
  <c r="F8" i="3"/>
  <c r="F6" i="3"/>
  <c r="F5" i="3"/>
</calcChain>
</file>

<file path=xl/sharedStrings.xml><?xml version="1.0" encoding="utf-8"?>
<sst xmlns="http://schemas.openxmlformats.org/spreadsheetml/2006/main" count="72" uniqueCount="51">
  <si>
    <t>Показатель "Выполнение учреждением Государственного задания на оказание услуг (выполнение работ)"</t>
  </si>
  <si>
    <t>Наименование работы</t>
  </si>
  <si>
    <t>Показатели выполнения Гос.задания</t>
  </si>
  <si>
    <t>План</t>
  </si>
  <si>
    <t>Факт</t>
  </si>
  <si>
    <t>% выполнения</t>
  </si>
  <si>
    <t>Работа "Формирование, учет, изучение, обеспечение физического сохранения и безопасности музейных предметов, музейных коллекций"</t>
  </si>
  <si>
    <t>Количество предметов основного фонда на конец периода, ед</t>
  </si>
  <si>
    <t>Выполнено</t>
  </si>
  <si>
    <r>
      <rPr>
        <b/>
        <sz val="12"/>
        <rFont val="Times New Roman"/>
        <family val="1"/>
        <charset val="204"/>
      </rPr>
      <t xml:space="preserve">Количество отреставрированных  предметов </t>
    </r>
    <r>
      <rPr>
        <sz val="12"/>
        <rFont val="Times New Roman"/>
        <family val="1"/>
        <charset val="204"/>
      </rPr>
      <t>(музейных предметов и музейных коллекций, книжных памятников)</t>
    </r>
  </si>
  <si>
    <t>1.В стационарных условиях</t>
  </si>
  <si>
    <t xml:space="preserve">1.1.Число посетителей, чел. </t>
  </si>
  <si>
    <t>1.2. Количество новых выставок (экспозиций), ед.</t>
  </si>
  <si>
    <t>2.Вне стационара</t>
  </si>
  <si>
    <t xml:space="preserve">2.1.Число посетителей, чел. </t>
  </si>
  <si>
    <t>2.2. Количество новых выставок (экспозиций), ед.</t>
  </si>
  <si>
    <t>3.Удаленно через сеть Интернет</t>
  </si>
  <si>
    <t xml:space="preserve">3.1.Число посетителей, чел. </t>
  </si>
  <si>
    <t>3.2. Количество новых выставок (экспозиций) ед.</t>
  </si>
  <si>
    <t>1.Культурно-массовые (уличные праздники, концерты)</t>
  </si>
  <si>
    <t>1.1.Количество участников мероприятий, чел.</t>
  </si>
  <si>
    <t>1.2.Количество проведенных мероприятий, ед.</t>
  </si>
  <si>
    <r>
      <t xml:space="preserve">2.Творческих (фестиваль и нефондовые выставки </t>
    </r>
    <r>
      <rPr>
        <b/>
        <i/>
        <sz val="12"/>
        <color indexed="10"/>
        <rFont val="Times New Roman"/>
        <family val="1"/>
        <charset val="204"/>
      </rPr>
      <t>бесплатно)</t>
    </r>
  </si>
  <si>
    <t>2.1.Количество участников мероприятий, ед.</t>
  </si>
  <si>
    <t>фестивали</t>
  </si>
  <si>
    <r>
      <t xml:space="preserve">нефондовые выставки </t>
    </r>
    <r>
      <rPr>
        <b/>
        <i/>
        <sz val="11"/>
        <rFont val="Times New Roman"/>
        <family val="1"/>
        <charset val="204"/>
      </rPr>
      <t>(стендовые и стационарные выставки, в которых количество экспонируемых муз.предметов менее 50%)</t>
    </r>
  </si>
  <si>
    <t>2.2.Количество проведенных мероприятий, чел.</t>
  </si>
  <si>
    <r>
      <t xml:space="preserve">3.Творческих (нефондовые выставки) </t>
    </r>
    <r>
      <rPr>
        <b/>
        <i/>
        <sz val="12"/>
        <color indexed="10"/>
        <rFont val="Times New Roman"/>
        <family val="1"/>
        <charset val="204"/>
      </rPr>
      <t>платно</t>
    </r>
  </si>
  <si>
    <t>3.1.Количество участников мероприятий, чел.</t>
  </si>
  <si>
    <t>3.2.Количество проведенных мероприятий, ед.</t>
  </si>
  <si>
    <t>Площадь территории, кв.м</t>
  </si>
  <si>
    <t>Доля выполнения плана</t>
  </si>
  <si>
    <t>План на 2024 год</t>
  </si>
  <si>
    <t>,</t>
  </si>
  <si>
    <t>Анализ выполнения 2023 года</t>
  </si>
  <si>
    <t>Выполнено (не выполнено)</t>
  </si>
  <si>
    <t xml:space="preserve">Работа  "Публичный показ музейных предметов,музейных коллекций" </t>
  </si>
  <si>
    <r>
      <rPr>
        <b/>
        <sz val="14"/>
        <rFont val="Times New Roman"/>
        <family val="1"/>
        <charset val="204"/>
      </rPr>
      <t>Выполнено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(Перевыполнение в связи с  проведением рекламной кампании к 100-летию музея-заповедника, большим количеством  посетителей на выставке «Святые земли русской»)</t>
    </r>
  </si>
  <si>
    <t xml:space="preserve">Работа "Публичный показ музейных предметов,музейных коллекций" </t>
  </si>
  <si>
    <r>
      <rPr>
        <b/>
        <sz val="14"/>
        <rFont val="Times New Roman"/>
        <family val="1"/>
        <charset val="204"/>
      </rPr>
      <t xml:space="preserve">Выполнено </t>
    </r>
    <r>
      <rPr>
        <sz val="11"/>
        <rFont val="Times New Roman"/>
        <family val="1"/>
        <charset val="204"/>
      </rPr>
      <t>(Перевыполнение в связи с проведением рекламной кампании к 100-летию музея-заповедника, большим количеством посетителей региональных выставок "Тепло дворянских гнезд" (г. Архангельск, 1 квартал и г. Клин, 3 квартал) и «Говорит и показывает. Сюжетные изразцы XVIII века» (п. Большие Вяземы, 2 квартал))</t>
    </r>
  </si>
  <si>
    <r>
      <t xml:space="preserve">Выполнено </t>
    </r>
    <r>
      <rPr>
        <sz val="14"/>
        <rFont val="Times New Roman"/>
        <family val="1"/>
        <charset val="204"/>
      </rPr>
      <t>(</t>
    </r>
    <r>
      <rPr>
        <sz val="11"/>
        <rFont val="Times New Roman"/>
        <family val="1"/>
        <charset val="204"/>
      </rPr>
      <t>Перевыполнено в связи с проведением рекламной кампании к 100-летию музея-заповедника, повышенным интересом к двум проведенным выставкам</t>
    </r>
    <r>
      <rPr>
        <sz val="14"/>
        <rFont val="Times New Roman"/>
        <family val="1"/>
        <charset val="204"/>
      </rPr>
      <t xml:space="preserve">) </t>
    </r>
  </si>
  <si>
    <t xml:space="preserve">Работа   "Организация и проведение культурно-массовых  мероприятий" </t>
  </si>
  <si>
    <t xml:space="preserve">Работа "Организация и проведение культурно-массовых  мероприятий" </t>
  </si>
  <si>
    <r>
      <t xml:space="preserve">Выполнено </t>
    </r>
    <r>
      <rPr>
        <sz val="11"/>
        <rFont val="Times New Roman"/>
        <family val="1"/>
        <charset val="204"/>
      </rPr>
      <t xml:space="preserve">(Перевыполнение в связи с большим числом посетителей  Фестиваля "100-летие музея-заповедника "Коломенское" и  большим интересом к представленной информации на выставках-мероприятиях в Музее Москвы и на Тверском бульваре) </t>
    </r>
  </si>
  <si>
    <r>
      <rPr>
        <b/>
        <sz val="14"/>
        <rFont val="Times New Roman"/>
        <family val="1"/>
        <charset val="204"/>
      </rPr>
      <t>Выполнено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(Перевыполнение в связи с проведением рекламной кампании к 100-летию музея-заповедника, большим количеством  посетителей на выставке "Во всем дойти до совершенства. Творчество художницы Виктории Синельниковой" )</t>
    </r>
  </si>
  <si>
    <t>Работа "Общегородские культурные акции и проекты"</t>
  </si>
  <si>
    <t>Количество участников мероприятий, чел.</t>
  </si>
  <si>
    <t>Количество проведенных мероприятий, ед.</t>
  </si>
  <si>
    <t xml:space="preserve"> Работа "Обеспечение сохранности и целостности историко-архитектурного комплекса, исторической среды и  ландшафтов"</t>
  </si>
  <si>
    <t>Отчет за 2023 год и план на 2024 год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</si>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</sst>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4"/>
      <color theme="4" tint="-0.24997711111789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97">
    <xf numFmtId="0" fontId="0" fillId="0" borderId="0" xfId="0"/>
    <xf numFmtId="0" fontId="2" fillId="0" borderId="0" xfId="1" applyFont="1"/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vertical="center" wrapText="1"/>
    </xf>
    <xf numFmtId="3" fontId="1" fillId="2" borderId="10" xfId="1" applyNumberFormat="1" applyFont="1" applyFill="1" applyBorder="1" applyAlignment="1">
      <alignment horizontal="right" vertical="center"/>
    </xf>
    <xf numFmtId="3" fontId="1" fillId="2" borderId="11" xfId="1" applyNumberFormat="1" applyFont="1" applyFill="1" applyBorder="1" applyAlignment="1">
      <alignment horizontal="right" vertical="center"/>
    </xf>
    <xf numFmtId="3" fontId="1" fillId="2" borderId="12" xfId="1" applyNumberFormat="1" applyFont="1" applyFill="1" applyBorder="1" applyAlignment="1">
      <alignment horizontal="center" vertical="center"/>
    </xf>
    <xf numFmtId="3" fontId="13" fillId="2" borderId="12" xfId="1" applyNumberFormat="1" applyFont="1" applyFill="1" applyBorder="1" applyAlignment="1">
      <alignment horizontal="right" vertical="center"/>
    </xf>
    <xf numFmtId="0" fontId="6" fillId="3" borderId="6" xfId="1" applyFont="1" applyFill="1" applyBorder="1" applyAlignment="1">
      <alignment vertical="center" wrapText="1"/>
    </xf>
    <xf numFmtId="3" fontId="4" fillId="3" borderId="13" xfId="1" applyNumberFormat="1" applyFont="1" applyFill="1" applyBorder="1" applyAlignment="1">
      <alignment horizontal="right" vertical="center"/>
    </xf>
    <xf numFmtId="3" fontId="4" fillId="3" borderId="14" xfId="1" applyNumberFormat="1" applyFont="1" applyFill="1" applyBorder="1" applyAlignment="1">
      <alignment horizontal="right" vertical="center"/>
    </xf>
    <xf numFmtId="3" fontId="4" fillId="3" borderId="15" xfId="1" applyNumberFormat="1" applyFont="1" applyFill="1" applyBorder="1" applyAlignment="1">
      <alignment horizontal="center" vertical="center"/>
    </xf>
    <xf numFmtId="3" fontId="13" fillId="0" borderId="25" xfId="1" applyNumberFormat="1" applyFont="1" applyBorder="1" applyAlignment="1">
      <alignment horizontal="right" vertical="center"/>
    </xf>
    <xf numFmtId="0" fontId="8" fillId="3" borderId="3" xfId="1" applyFont="1" applyFill="1" applyBorder="1" applyAlignment="1">
      <alignment vertical="center" wrapText="1"/>
    </xf>
    <xf numFmtId="3" fontId="6" fillId="3" borderId="10" xfId="1" applyNumberFormat="1" applyFont="1" applyFill="1" applyBorder="1" applyAlignment="1">
      <alignment horizontal="right" vertical="center"/>
    </xf>
    <xf numFmtId="3" fontId="4" fillId="3" borderId="11" xfId="1" applyNumberFormat="1" applyFont="1" applyFill="1" applyBorder="1" applyAlignment="1">
      <alignment horizontal="right" vertical="center"/>
    </xf>
    <xf numFmtId="4" fontId="4" fillId="3" borderId="28" xfId="1" applyNumberFormat="1" applyFont="1" applyFill="1" applyBorder="1" applyAlignment="1">
      <alignment horizontal="center" vertical="center" wrapText="1"/>
    </xf>
    <xf numFmtId="0" fontId="1" fillId="2" borderId="23" xfId="1" applyFont="1" applyFill="1" applyBorder="1" applyAlignment="1">
      <alignment vertical="center"/>
    </xf>
    <xf numFmtId="3" fontId="1" fillId="2" borderId="17" xfId="1" applyNumberFormat="1" applyFont="1" applyFill="1" applyBorder="1" applyAlignment="1">
      <alignment horizontal="right" vertical="center"/>
    </xf>
    <xf numFmtId="3" fontId="1" fillId="2" borderId="18" xfId="1" applyNumberFormat="1" applyFont="1" applyFill="1" applyBorder="1" applyAlignment="1">
      <alignment horizontal="right" vertical="center"/>
    </xf>
    <xf numFmtId="3" fontId="14" fillId="2" borderId="19" xfId="1" applyNumberFormat="1" applyFont="1" applyFill="1" applyBorder="1" applyAlignment="1">
      <alignment horizontal="center" vertical="center" wrapText="1"/>
    </xf>
    <xf numFmtId="3" fontId="13" fillId="2" borderId="16" xfId="1" applyNumberFormat="1" applyFont="1" applyFill="1" applyBorder="1" applyAlignment="1">
      <alignment horizontal="right" vertical="center"/>
    </xf>
    <xf numFmtId="3" fontId="13" fillId="0" borderId="12" xfId="1" applyNumberFormat="1" applyFont="1" applyBorder="1" applyAlignment="1">
      <alignment horizontal="right" vertical="center"/>
    </xf>
    <xf numFmtId="0" fontId="7" fillId="3" borderId="6" xfId="1" applyFont="1" applyFill="1" applyBorder="1" applyAlignment="1">
      <alignment horizontal="left" vertical="center" wrapText="1"/>
    </xf>
    <xf numFmtId="3" fontId="4" fillId="0" borderId="13" xfId="1" applyNumberFormat="1" applyFont="1" applyBorder="1" applyAlignment="1">
      <alignment horizontal="right" vertical="center"/>
    </xf>
    <xf numFmtId="3" fontId="4" fillId="0" borderId="14" xfId="1" applyNumberFormat="1" applyFont="1" applyBorder="1" applyAlignment="1">
      <alignment horizontal="right" vertical="center"/>
    </xf>
    <xf numFmtId="0" fontId="8" fillId="3" borderId="3" xfId="1" applyFont="1" applyFill="1" applyBorder="1" applyAlignment="1">
      <alignment horizontal="left" vertical="center" wrapText="1"/>
    </xf>
    <xf numFmtId="3" fontId="9" fillId="0" borderId="10" xfId="1" applyNumberFormat="1" applyFont="1" applyBorder="1" applyAlignment="1">
      <alignment horizontal="right" vertical="center"/>
    </xf>
    <xf numFmtId="3" fontId="4" fillId="0" borderId="11" xfId="1" applyNumberFormat="1" applyFont="1" applyBorder="1" applyAlignment="1">
      <alignment horizontal="right" vertical="center"/>
    </xf>
    <xf numFmtId="3" fontId="1" fillId="2" borderId="19" xfId="1" applyNumberFormat="1" applyFont="1" applyFill="1" applyBorder="1" applyAlignment="1">
      <alignment horizontal="center" vertical="center" wrapText="1"/>
    </xf>
    <xf numFmtId="0" fontId="1" fillId="2" borderId="23" xfId="1" applyFont="1" applyFill="1" applyBorder="1" applyAlignment="1">
      <alignment vertical="center" wrapText="1"/>
    </xf>
    <xf numFmtId="164" fontId="13" fillId="2" borderId="16" xfId="1" applyNumberFormat="1" applyFont="1" applyFill="1" applyBorder="1" applyAlignment="1">
      <alignment horizontal="right" vertical="center"/>
    </xf>
    <xf numFmtId="0" fontId="1" fillId="0" borderId="6" xfId="1" applyFont="1" applyBorder="1" applyAlignment="1">
      <alignment vertical="center" wrapText="1"/>
    </xf>
    <xf numFmtId="3" fontId="1" fillId="0" borderId="13" xfId="1" applyNumberFormat="1" applyFont="1" applyBorder="1" applyAlignment="1">
      <alignment horizontal="right" vertical="center"/>
    </xf>
    <xf numFmtId="3" fontId="1" fillId="0" borderId="14" xfId="1" applyNumberFormat="1" applyFont="1" applyBorder="1" applyAlignment="1">
      <alignment horizontal="right" vertical="center"/>
    </xf>
    <xf numFmtId="3" fontId="4" fillId="0" borderId="15" xfId="1" applyNumberFormat="1" applyFont="1" applyBorder="1" applyAlignment="1">
      <alignment horizontal="center" vertical="center"/>
    </xf>
    <xf numFmtId="3" fontId="1" fillId="3" borderId="12" xfId="1" applyNumberFormat="1" applyFont="1" applyFill="1" applyBorder="1" applyAlignment="1">
      <alignment horizontal="center" vertical="center"/>
    </xf>
    <xf numFmtId="3" fontId="1" fillId="2" borderId="23" xfId="1" applyNumberFormat="1" applyFont="1" applyFill="1" applyBorder="1" applyAlignment="1">
      <alignment horizontal="right" vertical="center"/>
    </xf>
    <xf numFmtId="0" fontId="3" fillId="3" borderId="23" xfId="1" applyFont="1" applyFill="1" applyBorder="1" applyAlignment="1">
      <alignment vertical="center" wrapText="1"/>
    </xf>
    <xf numFmtId="3" fontId="11" fillId="3" borderId="17" xfId="1" applyNumberFormat="1" applyFont="1" applyFill="1" applyBorder="1" applyAlignment="1">
      <alignment horizontal="right" vertical="center"/>
    </xf>
    <xf numFmtId="3" fontId="11" fillId="3" borderId="18" xfId="1" applyNumberFormat="1" applyFont="1" applyFill="1" applyBorder="1" applyAlignment="1">
      <alignment horizontal="right" vertical="center"/>
    </xf>
    <xf numFmtId="3" fontId="11" fillId="3" borderId="19" xfId="1" applyNumberFormat="1" applyFont="1" applyFill="1" applyBorder="1" applyAlignment="1">
      <alignment horizontal="center" vertical="center"/>
    </xf>
    <xf numFmtId="3" fontId="13" fillId="3" borderId="16" xfId="1" applyNumberFormat="1" applyFont="1" applyFill="1" applyBorder="1" applyAlignment="1">
      <alignment horizontal="right" vertical="center"/>
    </xf>
    <xf numFmtId="3" fontId="13" fillId="4" borderId="12" xfId="1" applyNumberFormat="1" applyFont="1" applyFill="1" applyBorder="1" applyAlignment="1">
      <alignment horizontal="right" vertical="center"/>
    </xf>
    <xf numFmtId="0" fontId="1" fillId="3" borderId="6" xfId="1" applyFont="1" applyFill="1" applyBorder="1" applyAlignment="1">
      <alignment vertical="center" wrapText="1"/>
    </xf>
    <xf numFmtId="3" fontId="1" fillId="3" borderId="13" xfId="1" applyNumberFormat="1" applyFont="1" applyFill="1" applyBorder="1" applyAlignment="1">
      <alignment horizontal="right" vertical="center"/>
    </xf>
    <xf numFmtId="3" fontId="1" fillId="3" borderId="14" xfId="1" applyNumberFormat="1" applyFont="1" applyFill="1" applyBorder="1" applyAlignment="1">
      <alignment horizontal="right" vertical="center"/>
    </xf>
    <xf numFmtId="3" fontId="11" fillId="3" borderId="25" xfId="1" applyNumberFormat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vertical="center" wrapText="1"/>
    </xf>
    <xf numFmtId="3" fontId="1" fillId="3" borderId="10" xfId="1" applyNumberFormat="1" applyFont="1" applyFill="1" applyBorder="1" applyAlignment="1">
      <alignment horizontal="right" vertical="center"/>
    </xf>
    <xf numFmtId="3" fontId="1" fillId="3" borderId="11" xfId="1" applyNumberFormat="1" applyFont="1" applyFill="1" applyBorder="1" applyAlignment="1">
      <alignment horizontal="right" vertical="center"/>
    </xf>
    <xf numFmtId="3" fontId="13" fillId="3" borderId="12" xfId="1" applyNumberFormat="1" applyFont="1" applyFill="1" applyBorder="1" applyAlignment="1">
      <alignment horizontal="right" vertical="center"/>
    </xf>
    <xf numFmtId="0" fontId="1" fillId="3" borderId="5" xfId="1" applyFont="1" applyFill="1" applyBorder="1" applyAlignment="1">
      <alignment vertical="center" wrapText="1"/>
    </xf>
    <xf numFmtId="3" fontId="1" fillId="3" borderId="20" xfId="1" applyNumberFormat="1" applyFont="1" applyFill="1" applyBorder="1" applyAlignment="1">
      <alignment horizontal="right" vertical="center"/>
    </xf>
    <xf numFmtId="3" fontId="1" fillId="3" borderId="26" xfId="1" applyNumberFormat="1" applyFont="1" applyFill="1" applyBorder="1" applyAlignment="1">
      <alignment horizontal="right" vertical="center"/>
    </xf>
    <xf numFmtId="3" fontId="1" fillId="3" borderId="25" xfId="1" applyNumberFormat="1" applyFont="1" applyFill="1" applyBorder="1" applyAlignment="1">
      <alignment horizontal="center" vertical="center"/>
    </xf>
    <xf numFmtId="3" fontId="13" fillId="3" borderId="25" xfId="1" applyNumberFormat="1" applyFont="1" applyFill="1" applyBorder="1" applyAlignment="1">
      <alignment horizontal="right" vertical="center"/>
    </xf>
    <xf numFmtId="0" fontId="7" fillId="5" borderId="5" xfId="1" applyFont="1" applyFill="1" applyBorder="1" applyAlignment="1">
      <alignment vertical="center" wrapText="1"/>
    </xf>
    <xf numFmtId="4" fontId="4" fillId="0" borderId="20" xfId="1" applyNumberFormat="1" applyFont="1" applyBorder="1" applyAlignment="1">
      <alignment horizontal="right" vertical="center"/>
    </xf>
    <xf numFmtId="4" fontId="4" fillId="0" borderId="26" xfId="1" applyNumberFormat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3" fillId="3" borderId="6" xfId="1" applyFont="1" applyFill="1" applyBorder="1" applyAlignment="1">
      <alignment vertical="center" wrapText="1"/>
    </xf>
    <xf numFmtId="3" fontId="11" fillId="3" borderId="13" xfId="1" applyNumberFormat="1" applyFont="1" applyFill="1" applyBorder="1" applyAlignment="1">
      <alignment horizontal="right" vertical="center"/>
    </xf>
    <xf numFmtId="3" fontId="11" fillId="3" borderId="14" xfId="1" applyNumberFormat="1" applyFont="1" applyFill="1" applyBorder="1" applyAlignment="1">
      <alignment horizontal="right" vertical="center"/>
    </xf>
    <xf numFmtId="3" fontId="11" fillId="3" borderId="1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4" fontId="1" fillId="2" borderId="20" xfId="1" applyNumberFormat="1" applyFont="1" applyFill="1" applyBorder="1" applyAlignment="1">
      <alignment horizontal="right" vertical="center"/>
    </xf>
    <xf numFmtId="4" fontId="1" fillId="2" borderId="26" xfId="1" applyNumberFormat="1" applyFont="1" applyFill="1" applyBorder="1" applyAlignment="1">
      <alignment horizontal="right" vertical="center"/>
    </xf>
    <xf numFmtId="3" fontId="1" fillId="2" borderId="25" xfId="1" applyNumberFormat="1" applyFont="1" applyFill="1" applyBorder="1" applyAlignment="1">
      <alignment horizontal="center" vertical="center"/>
    </xf>
    <xf numFmtId="3" fontId="13" fillId="2" borderId="25" xfId="1" applyNumberFormat="1" applyFont="1" applyFill="1" applyBorder="1" applyAlignment="1">
      <alignment horizontal="right" vertical="center"/>
    </xf>
    <xf numFmtId="0" fontId="1" fillId="2" borderId="21" xfId="1" applyFont="1" applyFill="1" applyBorder="1" applyAlignment="1">
      <alignment horizontal="center" vertical="center" wrapText="1"/>
    </xf>
    <xf numFmtId="0" fontId="1" fillId="2" borderId="24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4" fillId="0" borderId="3" xfId="1" applyFont="1" applyBorder="1" applyAlignment="1">
      <alignment horizontal="center" vertical="center"/>
    </xf>
    <xf numFmtId="0" fontId="2" fillId="0" borderId="6" xfId="1" applyFont="1" applyBorder="1"/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3" fontId="1" fillId="0" borderId="12" xfId="1" applyNumberFormat="1" applyFont="1" applyBorder="1" applyAlignment="1">
      <alignment horizontal="right" vertical="center" wrapText="1"/>
    </xf>
    <xf numFmtId="3" fontId="1" fillId="0" borderId="15" xfId="1" applyNumberFormat="1" applyFont="1" applyBorder="1" applyAlignment="1">
      <alignment horizontal="right" vertical="center" wrapText="1"/>
    </xf>
    <xf numFmtId="4" fontId="1" fillId="0" borderId="12" xfId="1" applyNumberFormat="1" applyFont="1" applyBorder="1" applyAlignment="1">
      <alignment horizontal="right" vertical="center" wrapText="1"/>
    </xf>
    <xf numFmtId="3" fontId="1" fillId="0" borderId="19" xfId="1" applyNumberFormat="1" applyFont="1" applyBorder="1" applyAlignment="1">
      <alignment horizontal="right" vertical="center" wrapText="1"/>
    </xf>
    <xf numFmtId="4" fontId="1" fillId="0" borderId="16" xfId="1" applyNumberFormat="1" applyFont="1" applyBorder="1" applyAlignment="1">
      <alignment horizontal="right" vertical="center" wrapText="1"/>
    </xf>
    <xf numFmtId="4" fontId="1" fillId="0" borderId="19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 2" xfId="1" xr:uid="{19241CD5-57EB-4E91-B5A5-E724A4A119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00D14-97DB-4574-98C1-7BC44EE011C1}">
  <sheetPr>
    <pageSetUpPr fitToPage="1"/>
  </sheetPr>
  <dimension ref="A1:G38"/>
  <sheetViews>
    <sheetView tabSelected="1" view="pageBreakPreview" topLeftCell="A27" zoomScale="70" zoomScaleNormal="70" zoomScaleSheetLayoutView="70" workbookViewId="0">
      <selection activeCell="G5" sqref="G5:G32"/>
    </sheetView>
  </sheetViews>
  <sheetFormatPr defaultRowHeight="18.75" x14ac:dyDescent="0.2"/>
  <cols>
    <col min="1" max="1" width="31" style="1" customWidth="1"/>
    <col min="2" max="2" width="53.5703125" style="1" customWidth="1"/>
    <col min="3" max="4" width="16.85546875" style="1" customWidth="1"/>
    <col min="5" max="5" width="28.140625" style="62" customWidth="1"/>
    <col min="6" max="6" width="15.42578125" style="1" customWidth="1"/>
    <col min="7" max="7" width="21.5703125" style="63" customWidth="1"/>
    <col min="8" max="256" width="9.140625" style="1"/>
    <col min="257" max="257" width="31" style="1" customWidth="1"/>
    <col min="258" max="258" width="53.5703125" style="1" customWidth="1"/>
    <col min="259" max="260" width="16.85546875" style="1" customWidth="1"/>
    <col min="261" max="261" width="28.140625" style="1" customWidth="1"/>
    <col min="262" max="262" width="15.42578125" style="1" customWidth="1"/>
    <col min="263" max="263" width="21.5703125" style="1" customWidth="1"/>
    <col min="264" max="512" width="9.140625" style="1"/>
    <col min="513" max="513" width="31" style="1" customWidth="1"/>
    <col min="514" max="514" width="53.5703125" style="1" customWidth="1"/>
    <col min="515" max="516" width="16.85546875" style="1" customWidth="1"/>
    <col min="517" max="517" width="28.140625" style="1" customWidth="1"/>
    <col min="518" max="518" width="15.42578125" style="1" customWidth="1"/>
    <col min="519" max="519" width="21.5703125" style="1" customWidth="1"/>
    <col min="520" max="768" width="9.140625" style="1"/>
    <col min="769" max="769" width="31" style="1" customWidth="1"/>
    <col min="770" max="770" width="53.5703125" style="1" customWidth="1"/>
    <col min="771" max="772" width="16.85546875" style="1" customWidth="1"/>
    <col min="773" max="773" width="28.140625" style="1" customWidth="1"/>
    <col min="774" max="774" width="15.42578125" style="1" customWidth="1"/>
    <col min="775" max="775" width="21.5703125" style="1" customWidth="1"/>
    <col min="776" max="1024" width="9.140625" style="1"/>
    <col min="1025" max="1025" width="31" style="1" customWidth="1"/>
    <col min="1026" max="1026" width="53.5703125" style="1" customWidth="1"/>
    <col min="1027" max="1028" width="16.85546875" style="1" customWidth="1"/>
    <col min="1029" max="1029" width="28.140625" style="1" customWidth="1"/>
    <col min="1030" max="1030" width="15.42578125" style="1" customWidth="1"/>
    <col min="1031" max="1031" width="21.5703125" style="1" customWidth="1"/>
    <col min="1032" max="1280" width="9.140625" style="1"/>
    <col min="1281" max="1281" width="31" style="1" customWidth="1"/>
    <col min="1282" max="1282" width="53.5703125" style="1" customWidth="1"/>
    <col min="1283" max="1284" width="16.85546875" style="1" customWidth="1"/>
    <col min="1285" max="1285" width="28.140625" style="1" customWidth="1"/>
    <col min="1286" max="1286" width="15.42578125" style="1" customWidth="1"/>
    <col min="1287" max="1287" width="21.5703125" style="1" customWidth="1"/>
    <col min="1288" max="1536" width="9.140625" style="1"/>
    <col min="1537" max="1537" width="31" style="1" customWidth="1"/>
    <col min="1538" max="1538" width="53.5703125" style="1" customWidth="1"/>
    <col min="1539" max="1540" width="16.85546875" style="1" customWidth="1"/>
    <col min="1541" max="1541" width="28.140625" style="1" customWidth="1"/>
    <col min="1542" max="1542" width="15.42578125" style="1" customWidth="1"/>
    <col min="1543" max="1543" width="21.5703125" style="1" customWidth="1"/>
    <col min="1544" max="1792" width="9.140625" style="1"/>
    <col min="1793" max="1793" width="31" style="1" customWidth="1"/>
    <col min="1794" max="1794" width="53.5703125" style="1" customWidth="1"/>
    <col min="1795" max="1796" width="16.85546875" style="1" customWidth="1"/>
    <col min="1797" max="1797" width="28.140625" style="1" customWidth="1"/>
    <col min="1798" max="1798" width="15.42578125" style="1" customWidth="1"/>
    <col min="1799" max="1799" width="21.5703125" style="1" customWidth="1"/>
    <col min="1800" max="2048" width="9.140625" style="1"/>
    <col min="2049" max="2049" width="31" style="1" customWidth="1"/>
    <col min="2050" max="2050" width="53.5703125" style="1" customWidth="1"/>
    <col min="2051" max="2052" width="16.85546875" style="1" customWidth="1"/>
    <col min="2053" max="2053" width="28.140625" style="1" customWidth="1"/>
    <col min="2054" max="2054" width="15.42578125" style="1" customWidth="1"/>
    <col min="2055" max="2055" width="21.5703125" style="1" customWidth="1"/>
    <col min="2056" max="2304" width="9.140625" style="1"/>
    <col min="2305" max="2305" width="31" style="1" customWidth="1"/>
    <col min="2306" max="2306" width="53.5703125" style="1" customWidth="1"/>
    <col min="2307" max="2308" width="16.85546875" style="1" customWidth="1"/>
    <col min="2309" max="2309" width="28.140625" style="1" customWidth="1"/>
    <col min="2310" max="2310" width="15.42578125" style="1" customWidth="1"/>
    <col min="2311" max="2311" width="21.5703125" style="1" customWidth="1"/>
    <col min="2312" max="2560" width="9.140625" style="1"/>
    <col min="2561" max="2561" width="31" style="1" customWidth="1"/>
    <col min="2562" max="2562" width="53.5703125" style="1" customWidth="1"/>
    <col min="2563" max="2564" width="16.85546875" style="1" customWidth="1"/>
    <col min="2565" max="2565" width="28.140625" style="1" customWidth="1"/>
    <col min="2566" max="2566" width="15.42578125" style="1" customWidth="1"/>
    <col min="2567" max="2567" width="21.5703125" style="1" customWidth="1"/>
    <col min="2568" max="2816" width="9.140625" style="1"/>
    <col min="2817" max="2817" width="31" style="1" customWidth="1"/>
    <col min="2818" max="2818" width="53.5703125" style="1" customWidth="1"/>
    <col min="2819" max="2820" width="16.85546875" style="1" customWidth="1"/>
    <col min="2821" max="2821" width="28.140625" style="1" customWidth="1"/>
    <col min="2822" max="2822" width="15.42578125" style="1" customWidth="1"/>
    <col min="2823" max="2823" width="21.5703125" style="1" customWidth="1"/>
    <col min="2824" max="3072" width="9.140625" style="1"/>
    <col min="3073" max="3073" width="31" style="1" customWidth="1"/>
    <col min="3074" max="3074" width="53.5703125" style="1" customWidth="1"/>
    <col min="3075" max="3076" width="16.85546875" style="1" customWidth="1"/>
    <col min="3077" max="3077" width="28.140625" style="1" customWidth="1"/>
    <col min="3078" max="3078" width="15.42578125" style="1" customWidth="1"/>
    <col min="3079" max="3079" width="21.5703125" style="1" customWidth="1"/>
    <col min="3080" max="3328" width="9.140625" style="1"/>
    <col min="3329" max="3329" width="31" style="1" customWidth="1"/>
    <col min="3330" max="3330" width="53.5703125" style="1" customWidth="1"/>
    <col min="3331" max="3332" width="16.85546875" style="1" customWidth="1"/>
    <col min="3333" max="3333" width="28.140625" style="1" customWidth="1"/>
    <col min="3334" max="3334" width="15.42578125" style="1" customWidth="1"/>
    <col min="3335" max="3335" width="21.5703125" style="1" customWidth="1"/>
    <col min="3336" max="3584" width="9.140625" style="1"/>
    <col min="3585" max="3585" width="31" style="1" customWidth="1"/>
    <col min="3586" max="3586" width="53.5703125" style="1" customWidth="1"/>
    <col min="3587" max="3588" width="16.85546875" style="1" customWidth="1"/>
    <col min="3589" max="3589" width="28.140625" style="1" customWidth="1"/>
    <col min="3590" max="3590" width="15.42578125" style="1" customWidth="1"/>
    <col min="3591" max="3591" width="21.5703125" style="1" customWidth="1"/>
    <col min="3592" max="3840" width="9.140625" style="1"/>
    <col min="3841" max="3841" width="31" style="1" customWidth="1"/>
    <col min="3842" max="3842" width="53.5703125" style="1" customWidth="1"/>
    <col min="3843" max="3844" width="16.85546875" style="1" customWidth="1"/>
    <col min="3845" max="3845" width="28.140625" style="1" customWidth="1"/>
    <col min="3846" max="3846" width="15.42578125" style="1" customWidth="1"/>
    <col min="3847" max="3847" width="21.5703125" style="1" customWidth="1"/>
    <col min="3848" max="4096" width="9.140625" style="1"/>
    <col min="4097" max="4097" width="31" style="1" customWidth="1"/>
    <col min="4098" max="4098" width="53.5703125" style="1" customWidth="1"/>
    <col min="4099" max="4100" width="16.85546875" style="1" customWidth="1"/>
    <col min="4101" max="4101" width="28.140625" style="1" customWidth="1"/>
    <col min="4102" max="4102" width="15.42578125" style="1" customWidth="1"/>
    <col min="4103" max="4103" width="21.5703125" style="1" customWidth="1"/>
    <col min="4104" max="4352" width="9.140625" style="1"/>
    <col min="4353" max="4353" width="31" style="1" customWidth="1"/>
    <col min="4354" max="4354" width="53.5703125" style="1" customWidth="1"/>
    <col min="4355" max="4356" width="16.85546875" style="1" customWidth="1"/>
    <col min="4357" max="4357" width="28.140625" style="1" customWidth="1"/>
    <col min="4358" max="4358" width="15.42578125" style="1" customWidth="1"/>
    <col min="4359" max="4359" width="21.5703125" style="1" customWidth="1"/>
    <col min="4360" max="4608" width="9.140625" style="1"/>
    <col min="4609" max="4609" width="31" style="1" customWidth="1"/>
    <col min="4610" max="4610" width="53.5703125" style="1" customWidth="1"/>
    <col min="4611" max="4612" width="16.85546875" style="1" customWidth="1"/>
    <col min="4613" max="4613" width="28.140625" style="1" customWidth="1"/>
    <col min="4614" max="4614" width="15.42578125" style="1" customWidth="1"/>
    <col min="4615" max="4615" width="21.5703125" style="1" customWidth="1"/>
    <col min="4616" max="4864" width="9.140625" style="1"/>
    <col min="4865" max="4865" width="31" style="1" customWidth="1"/>
    <col min="4866" max="4866" width="53.5703125" style="1" customWidth="1"/>
    <col min="4867" max="4868" width="16.85546875" style="1" customWidth="1"/>
    <col min="4869" max="4869" width="28.140625" style="1" customWidth="1"/>
    <col min="4870" max="4870" width="15.42578125" style="1" customWidth="1"/>
    <col min="4871" max="4871" width="21.5703125" style="1" customWidth="1"/>
    <col min="4872" max="5120" width="9.140625" style="1"/>
    <col min="5121" max="5121" width="31" style="1" customWidth="1"/>
    <col min="5122" max="5122" width="53.5703125" style="1" customWidth="1"/>
    <col min="5123" max="5124" width="16.85546875" style="1" customWidth="1"/>
    <col min="5125" max="5125" width="28.140625" style="1" customWidth="1"/>
    <col min="5126" max="5126" width="15.42578125" style="1" customWidth="1"/>
    <col min="5127" max="5127" width="21.5703125" style="1" customWidth="1"/>
    <col min="5128" max="5376" width="9.140625" style="1"/>
    <col min="5377" max="5377" width="31" style="1" customWidth="1"/>
    <col min="5378" max="5378" width="53.5703125" style="1" customWidth="1"/>
    <col min="5379" max="5380" width="16.85546875" style="1" customWidth="1"/>
    <col min="5381" max="5381" width="28.140625" style="1" customWidth="1"/>
    <col min="5382" max="5382" width="15.42578125" style="1" customWidth="1"/>
    <col min="5383" max="5383" width="21.5703125" style="1" customWidth="1"/>
    <col min="5384" max="5632" width="9.140625" style="1"/>
    <col min="5633" max="5633" width="31" style="1" customWidth="1"/>
    <col min="5634" max="5634" width="53.5703125" style="1" customWidth="1"/>
    <col min="5635" max="5636" width="16.85546875" style="1" customWidth="1"/>
    <col min="5637" max="5637" width="28.140625" style="1" customWidth="1"/>
    <col min="5638" max="5638" width="15.42578125" style="1" customWidth="1"/>
    <col min="5639" max="5639" width="21.5703125" style="1" customWidth="1"/>
    <col min="5640" max="5888" width="9.140625" style="1"/>
    <col min="5889" max="5889" width="31" style="1" customWidth="1"/>
    <col min="5890" max="5890" width="53.5703125" style="1" customWidth="1"/>
    <col min="5891" max="5892" width="16.85546875" style="1" customWidth="1"/>
    <col min="5893" max="5893" width="28.140625" style="1" customWidth="1"/>
    <col min="5894" max="5894" width="15.42578125" style="1" customWidth="1"/>
    <col min="5895" max="5895" width="21.5703125" style="1" customWidth="1"/>
    <col min="5896" max="6144" width="9.140625" style="1"/>
    <col min="6145" max="6145" width="31" style="1" customWidth="1"/>
    <col min="6146" max="6146" width="53.5703125" style="1" customWidth="1"/>
    <col min="6147" max="6148" width="16.85546875" style="1" customWidth="1"/>
    <col min="6149" max="6149" width="28.140625" style="1" customWidth="1"/>
    <col min="6150" max="6150" width="15.42578125" style="1" customWidth="1"/>
    <col min="6151" max="6151" width="21.5703125" style="1" customWidth="1"/>
    <col min="6152" max="6400" width="9.140625" style="1"/>
    <col min="6401" max="6401" width="31" style="1" customWidth="1"/>
    <col min="6402" max="6402" width="53.5703125" style="1" customWidth="1"/>
    <col min="6403" max="6404" width="16.85546875" style="1" customWidth="1"/>
    <col min="6405" max="6405" width="28.140625" style="1" customWidth="1"/>
    <col min="6406" max="6406" width="15.42578125" style="1" customWidth="1"/>
    <col min="6407" max="6407" width="21.5703125" style="1" customWidth="1"/>
    <col min="6408" max="6656" width="9.140625" style="1"/>
    <col min="6657" max="6657" width="31" style="1" customWidth="1"/>
    <col min="6658" max="6658" width="53.5703125" style="1" customWidth="1"/>
    <col min="6659" max="6660" width="16.85546875" style="1" customWidth="1"/>
    <col min="6661" max="6661" width="28.140625" style="1" customWidth="1"/>
    <col min="6662" max="6662" width="15.42578125" style="1" customWidth="1"/>
    <col min="6663" max="6663" width="21.5703125" style="1" customWidth="1"/>
    <col min="6664" max="6912" width="9.140625" style="1"/>
    <col min="6913" max="6913" width="31" style="1" customWidth="1"/>
    <col min="6914" max="6914" width="53.5703125" style="1" customWidth="1"/>
    <col min="6915" max="6916" width="16.85546875" style="1" customWidth="1"/>
    <col min="6917" max="6917" width="28.140625" style="1" customWidth="1"/>
    <col min="6918" max="6918" width="15.42578125" style="1" customWidth="1"/>
    <col min="6919" max="6919" width="21.5703125" style="1" customWidth="1"/>
    <col min="6920" max="7168" width="9.140625" style="1"/>
    <col min="7169" max="7169" width="31" style="1" customWidth="1"/>
    <col min="7170" max="7170" width="53.5703125" style="1" customWidth="1"/>
    <col min="7171" max="7172" width="16.85546875" style="1" customWidth="1"/>
    <col min="7173" max="7173" width="28.140625" style="1" customWidth="1"/>
    <col min="7174" max="7174" width="15.42578125" style="1" customWidth="1"/>
    <col min="7175" max="7175" width="21.5703125" style="1" customWidth="1"/>
    <col min="7176" max="7424" width="9.140625" style="1"/>
    <col min="7425" max="7425" width="31" style="1" customWidth="1"/>
    <col min="7426" max="7426" width="53.5703125" style="1" customWidth="1"/>
    <col min="7427" max="7428" width="16.85546875" style="1" customWidth="1"/>
    <col min="7429" max="7429" width="28.140625" style="1" customWidth="1"/>
    <col min="7430" max="7430" width="15.42578125" style="1" customWidth="1"/>
    <col min="7431" max="7431" width="21.5703125" style="1" customWidth="1"/>
    <col min="7432" max="7680" width="9.140625" style="1"/>
    <col min="7681" max="7681" width="31" style="1" customWidth="1"/>
    <col min="7682" max="7682" width="53.5703125" style="1" customWidth="1"/>
    <col min="7683" max="7684" width="16.85546875" style="1" customWidth="1"/>
    <col min="7685" max="7685" width="28.140625" style="1" customWidth="1"/>
    <col min="7686" max="7686" width="15.42578125" style="1" customWidth="1"/>
    <col min="7687" max="7687" width="21.5703125" style="1" customWidth="1"/>
    <col min="7688" max="7936" width="9.140625" style="1"/>
    <col min="7937" max="7937" width="31" style="1" customWidth="1"/>
    <col min="7938" max="7938" width="53.5703125" style="1" customWidth="1"/>
    <col min="7939" max="7940" width="16.85546875" style="1" customWidth="1"/>
    <col min="7941" max="7941" width="28.140625" style="1" customWidth="1"/>
    <col min="7942" max="7942" width="15.42578125" style="1" customWidth="1"/>
    <col min="7943" max="7943" width="21.5703125" style="1" customWidth="1"/>
    <col min="7944" max="8192" width="9.140625" style="1"/>
    <col min="8193" max="8193" width="31" style="1" customWidth="1"/>
    <col min="8194" max="8194" width="53.5703125" style="1" customWidth="1"/>
    <col min="8195" max="8196" width="16.85546875" style="1" customWidth="1"/>
    <col min="8197" max="8197" width="28.140625" style="1" customWidth="1"/>
    <col min="8198" max="8198" width="15.42578125" style="1" customWidth="1"/>
    <col min="8199" max="8199" width="21.5703125" style="1" customWidth="1"/>
    <col min="8200" max="8448" width="9.140625" style="1"/>
    <col min="8449" max="8449" width="31" style="1" customWidth="1"/>
    <col min="8450" max="8450" width="53.5703125" style="1" customWidth="1"/>
    <col min="8451" max="8452" width="16.85546875" style="1" customWidth="1"/>
    <col min="8453" max="8453" width="28.140625" style="1" customWidth="1"/>
    <col min="8454" max="8454" width="15.42578125" style="1" customWidth="1"/>
    <col min="8455" max="8455" width="21.5703125" style="1" customWidth="1"/>
    <col min="8456" max="8704" width="9.140625" style="1"/>
    <col min="8705" max="8705" width="31" style="1" customWidth="1"/>
    <col min="8706" max="8706" width="53.5703125" style="1" customWidth="1"/>
    <col min="8707" max="8708" width="16.85546875" style="1" customWidth="1"/>
    <col min="8709" max="8709" width="28.140625" style="1" customWidth="1"/>
    <col min="8710" max="8710" width="15.42578125" style="1" customWidth="1"/>
    <col min="8711" max="8711" width="21.5703125" style="1" customWidth="1"/>
    <col min="8712" max="8960" width="9.140625" style="1"/>
    <col min="8961" max="8961" width="31" style="1" customWidth="1"/>
    <col min="8962" max="8962" width="53.5703125" style="1" customWidth="1"/>
    <col min="8963" max="8964" width="16.85546875" style="1" customWidth="1"/>
    <col min="8965" max="8965" width="28.140625" style="1" customWidth="1"/>
    <col min="8966" max="8966" width="15.42578125" style="1" customWidth="1"/>
    <col min="8967" max="8967" width="21.5703125" style="1" customWidth="1"/>
    <col min="8968" max="9216" width="9.140625" style="1"/>
    <col min="9217" max="9217" width="31" style="1" customWidth="1"/>
    <col min="9218" max="9218" width="53.5703125" style="1" customWidth="1"/>
    <col min="9219" max="9220" width="16.85546875" style="1" customWidth="1"/>
    <col min="9221" max="9221" width="28.140625" style="1" customWidth="1"/>
    <col min="9222" max="9222" width="15.42578125" style="1" customWidth="1"/>
    <col min="9223" max="9223" width="21.5703125" style="1" customWidth="1"/>
    <col min="9224" max="9472" width="9.140625" style="1"/>
    <col min="9473" max="9473" width="31" style="1" customWidth="1"/>
    <col min="9474" max="9474" width="53.5703125" style="1" customWidth="1"/>
    <col min="9475" max="9476" width="16.85546875" style="1" customWidth="1"/>
    <col min="9477" max="9477" width="28.140625" style="1" customWidth="1"/>
    <col min="9478" max="9478" width="15.42578125" style="1" customWidth="1"/>
    <col min="9479" max="9479" width="21.5703125" style="1" customWidth="1"/>
    <col min="9480" max="9728" width="9.140625" style="1"/>
    <col min="9729" max="9729" width="31" style="1" customWidth="1"/>
    <col min="9730" max="9730" width="53.5703125" style="1" customWidth="1"/>
    <col min="9731" max="9732" width="16.85546875" style="1" customWidth="1"/>
    <col min="9733" max="9733" width="28.140625" style="1" customWidth="1"/>
    <col min="9734" max="9734" width="15.42578125" style="1" customWidth="1"/>
    <col min="9735" max="9735" width="21.5703125" style="1" customWidth="1"/>
    <col min="9736" max="9984" width="9.140625" style="1"/>
    <col min="9985" max="9985" width="31" style="1" customWidth="1"/>
    <col min="9986" max="9986" width="53.5703125" style="1" customWidth="1"/>
    <col min="9987" max="9988" width="16.85546875" style="1" customWidth="1"/>
    <col min="9989" max="9989" width="28.140625" style="1" customWidth="1"/>
    <col min="9990" max="9990" width="15.42578125" style="1" customWidth="1"/>
    <col min="9991" max="9991" width="21.5703125" style="1" customWidth="1"/>
    <col min="9992" max="10240" width="9.140625" style="1"/>
    <col min="10241" max="10241" width="31" style="1" customWidth="1"/>
    <col min="10242" max="10242" width="53.5703125" style="1" customWidth="1"/>
    <col min="10243" max="10244" width="16.85546875" style="1" customWidth="1"/>
    <col min="10245" max="10245" width="28.140625" style="1" customWidth="1"/>
    <col min="10246" max="10246" width="15.42578125" style="1" customWidth="1"/>
    <col min="10247" max="10247" width="21.5703125" style="1" customWidth="1"/>
    <col min="10248" max="10496" width="9.140625" style="1"/>
    <col min="10497" max="10497" width="31" style="1" customWidth="1"/>
    <col min="10498" max="10498" width="53.5703125" style="1" customWidth="1"/>
    <col min="10499" max="10500" width="16.85546875" style="1" customWidth="1"/>
    <col min="10501" max="10501" width="28.140625" style="1" customWidth="1"/>
    <col min="10502" max="10502" width="15.42578125" style="1" customWidth="1"/>
    <col min="10503" max="10503" width="21.5703125" style="1" customWidth="1"/>
    <col min="10504" max="10752" width="9.140625" style="1"/>
    <col min="10753" max="10753" width="31" style="1" customWidth="1"/>
    <col min="10754" max="10754" width="53.5703125" style="1" customWidth="1"/>
    <col min="10755" max="10756" width="16.85546875" style="1" customWidth="1"/>
    <col min="10757" max="10757" width="28.140625" style="1" customWidth="1"/>
    <col min="10758" max="10758" width="15.42578125" style="1" customWidth="1"/>
    <col min="10759" max="10759" width="21.5703125" style="1" customWidth="1"/>
    <col min="10760" max="11008" width="9.140625" style="1"/>
    <col min="11009" max="11009" width="31" style="1" customWidth="1"/>
    <col min="11010" max="11010" width="53.5703125" style="1" customWidth="1"/>
    <col min="11011" max="11012" width="16.85546875" style="1" customWidth="1"/>
    <col min="11013" max="11013" width="28.140625" style="1" customWidth="1"/>
    <col min="11014" max="11014" width="15.42578125" style="1" customWidth="1"/>
    <col min="11015" max="11015" width="21.5703125" style="1" customWidth="1"/>
    <col min="11016" max="11264" width="9.140625" style="1"/>
    <col min="11265" max="11265" width="31" style="1" customWidth="1"/>
    <col min="11266" max="11266" width="53.5703125" style="1" customWidth="1"/>
    <col min="11267" max="11268" width="16.85546875" style="1" customWidth="1"/>
    <col min="11269" max="11269" width="28.140625" style="1" customWidth="1"/>
    <col min="11270" max="11270" width="15.42578125" style="1" customWidth="1"/>
    <col min="11271" max="11271" width="21.5703125" style="1" customWidth="1"/>
    <col min="11272" max="11520" width="9.140625" style="1"/>
    <col min="11521" max="11521" width="31" style="1" customWidth="1"/>
    <col min="11522" max="11522" width="53.5703125" style="1" customWidth="1"/>
    <col min="11523" max="11524" width="16.85546875" style="1" customWidth="1"/>
    <col min="11525" max="11525" width="28.140625" style="1" customWidth="1"/>
    <col min="11526" max="11526" width="15.42578125" style="1" customWidth="1"/>
    <col min="11527" max="11527" width="21.5703125" style="1" customWidth="1"/>
    <col min="11528" max="11776" width="9.140625" style="1"/>
    <col min="11777" max="11777" width="31" style="1" customWidth="1"/>
    <col min="11778" max="11778" width="53.5703125" style="1" customWidth="1"/>
    <col min="11779" max="11780" width="16.85546875" style="1" customWidth="1"/>
    <col min="11781" max="11781" width="28.140625" style="1" customWidth="1"/>
    <col min="11782" max="11782" width="15.42578125" style="1" customWidth="1"/>
    <col min="11783" max="11783" width="21.5703125" style="1" customWidth="1"/>
    <col min="11784" max="12032" width="9.140625" style="1"/>
    <col min="12033" max="12033" width="31" style="1" customWidth="1"/>
    <col min="12034" max="12034" width="53.5703125" style="1" customWidth="1"/>
    <col min="12035" max="12036" width="16.85546875" style="1" customWidth="1"/>
    <col min="12037" max="12037" width="28.140625" style="1" customWidth="1"/>
    <col min="12038" max="12038" width="15.42578125" style="1" customWidth="1"/>
    <col min="12039" max="12039" width="21.5703125" style="1" customWidth="1"/>
    <col min="12040" max="12288" width="9.140625" style="1"/>
    <col min="12289" max="12289" width="31" style="1" customWidth="1"/>
    <col min="12290" max="12290" width="53.5703125" style="1" customWidth="1"/>
    <col min="12291" max="12292" width="16.85546875" style="1" customWidth="1"/>
    <col min="12293" max="12293" width="28.140625" style="1" customWidth="1"/>
    <col min="12294" max="12294" width="15.42578125" style="1" customWidth="1"/>
    <col min="12295" max="12295" width="21.5703125" style="1" customWidth="1"/>
    <col min="12296" max="12544" width="9.140625" style="1"/>
    <col min="12545" max="12545" width="31" style="1" customWidth="1"/>
    <col min="12546" max="12546" width="53.5703125" style="1" customWidth="1"/>
    <col min="12547" max="12548" width="16.85546875" style="1" customWidth="1"/>
    <col min="12549" max="12549" width="28.140625" style="1" customWidth="1"/>
    <col min="12550" max="12550" width="15.42578125" style="1" customWidth="1"/>
    <col min="12551" max="12551" width="21.5703125" style="1" customWidth="1"/>
    <col min="12552" max="12800" width="9.140625" style="1"/>
    <col min="12801" max="12801" width="31" style="1" customWidth="1"/>
    <col min="12802" max="12802" width="53.5703125" style="1" customWidth="1"/>
    <col min="12803" max="12804" width="16.85546875" style="1" customWidth="1"/>
    <col min="12805" max="12805" width="28.140625" style="1" customWidth="1"/>
    <col min="12806" max="12806" width="15.42578125" style="1" customWidth="1"/>
    <col min="12807" max="12807" width="21.5703125" style="1" customWidth="1"/>
    <col min="12808" max="13056" width="9.140625" style="1"/>
    <col min="13057" max="13057" width="31" style="1" customWidth="1"/>
    <col min="13058" max="13058" width="53.5703125" style="1" customWidth="1"/>
    <col min="13059" max="13060" width="16.85546875" style="1" customWidth="1"/>
    <col min="13061" max="13061" width="28.140625" style="1" customWidth="1"/>
    <col min="13062" max="13062" width="15.42578125" style="1" customWidth="1"/>
    <col min="13063" max="13063" width="21.5703125" style="1" customWidth="1"/>
    <col min="13064" max="13312" width="9.140625" style="1"/>
    <col min="13313" max="13313" width="31" style="1" customWidth="1"/>
    <col min="13314" max="13314" width="53.5703125" style="1" customWidth="1"/>
    <col min="13315" max="13316" width="16.85546875" style="1" customWidth="1"/>
    <col min="13317" max="13317" width="28.140625" style="1" customWidth="1"/>
    <col min="13318" max="13318" width="15.42578125" style="1" customWidth="1"/>
    <col min="13319" max="13319" width="21.5703125" style="1" customWidth="1"/>
    <col min="13320" max="13568" width="9.140625" style="1"/>
    <col min="13569" max="13569" width="31" style="1" customWidth="1"/>
    <col min="13570" max="13570" width="53.5703125" style="1" customWidth="1"/>
    <col min="13571" max="13572" width="16.85546875" style="1" customWidth="1"/>
    <col min="13573" max="13573" width="28.140625" style="1" customWidth="1"/>
    <col min="13574" max="13574" width="15.42578125" style="1" customWidth="1"/>
    <col min="13575" max="13575" width="21.5703125" style="1" customWidth="1"/>
    <col min="13576" max="13824" width="9.140625" style="1"/>
    <col min="13825" max="13825" width="31" style="1" customWidth="1"/>
    <col min="13826" max="13826" width="53.5703125" style="1" customWidth="1"/>
    <col min="13827" max="13828" width="16.85546875" style="1" customWidth="1"/>
    <col min="13829" max="13829" width="28.140625" style="1" customWidth="1"/>
    <col min="13830" max="13830" width="15.42578125" style="1" customWidth="1"/>
    <col min="13831" max="13831" width="21.5703125" style="1" customWidth="1"/>
    <col min="13832" max="14080" width="9.140625" style="1"/>
    <col min="14081" max="14081" width="31" style="1" customWidth="1"/>
    <col min="14082" max="14082" width="53.5703125" style="1" customWidth="1"/>
    <col min="14083" max="14084" width="16.85546875" style="1" customWidth="1"/>
    <col min="14085" max="14085" width="28.140625" style="1" customWidth="1"/>
    <col min="14086" max="14086" width="15.42578125" style="1" customWidth="1"/>
    <col min="14087" max="14087" width="21.5703125" style="1" customWidth="1"/>
    <col min="14088" max="14336" width="9.140625" style="1"/>
    <col min="14337" max="14337" width="31" style="1" customWidth="1"/>
    <col min="14338" max="14338" width="53.5703125" style="1" customWidth="1"/>
    <col min="14339" max="14340" width="16.85546875" style="1" customWidth="1"/>
    <col min="14341" max="14341" width="28.140625" style="1" customWidth="1"/>
    <col min="14342" max="14342" width="15.42578125" style="1" customWidth="1"/>
    <col min="14343" max="14343" width="21.5703125" style="1" customWidth="1"/>
    <col min="14344" max="14592" width="9.140625" style="1"/>
    <col min="14593" max="14593" width="31" style="1" customWidth="1"/>
    <col min="14594" max="14594" width="53.5703125" style="1" customWidth="1"/>
    <col min="14595" max="14596" width="16.85546875" style="1" customWidth="1"/>
    <col min="14597" max="14597" width="28.140625" style="1" customWidth="1"/>
    <col min="14598" max="14598" width="15.42578125" style="1" customWidth="1"/>
    <col min="14599" max="14599" width="21.5703125" style="1" customWidth="1"/>
    <col min="14600" max="14848" width="9.140625" style="1"/>
    <col min="14849" max="14849" width="31" style="1" customWidth="1"/>
    <col min="14850" max="14850" width="53.5703125" style="1" customWidth="1"/>
    <col min="14851" max="14852" width="16.85546875" style="1" customWidth="1"/>
    <col min="14853" max="14853" width="28.140625" style="1" customWidth="1"/>
    <col min="14854" max="14854" width="15.42578125" style="1" customWidth="1"/>
    <col min="14855" max="14855" width="21.5703125" style="1" customWidth="1"/>
    <col min="14856" max="15104" width="9.140625" style="1"/>
    <col min="15105" max="15105" width="31" style="1" customWidth="1"/>
    <col min="15106" max="15106" width="53.5703125" style="1" customWidth="1"/>
    <col min="15107" max="15108" width="16.85546875" style="1" customWidth="1"/>
    <col min="15109" max="15109" width="28.140625" style="1" customWidth="1"/>
    <col min="15110" max="15110" width="15.42578125" style="1" customWidth="1"/>
    <col min="15111" max="15111" width="21.5703125" style="1" customWidth="1"/>
    <col min="15112" max="15360" width="9.140625" style="1"/>
    <col min="15361" max="15361" width="31" style="1" customWidth="1"/>
    <col min="15362" max="15362" width="53.5703125" style="1" customWidth="1"/>
    <col min="15363" max="15364" width="16.85546875" style="1" customWidth="1"/>
    <col min="15365" max="15365" width="28.140625" style="1" customWidth="1"/>
    <col min="15366" max="15366" width="15.42578125" style="1" customWidth="1"/>
    <col min="15367" max="15367" width="21.5703125" style="1" customWidth="1"/>
    <col min="15368" max="15616" width="9.140625" style="1"/>
    <col min="15617" max="15617" width="31" style="1" customWidth="1"/>
    <col min="15618" max="15618" width="53.5703125" style="1" customWidth="1"/>
    <col min="15619" max="15620" width="16.85546875" style="1" customWidth="1"/>
    <col min="15621" max="15621" width="28.140625" style="1" customWidth="1"/>
    <col min="15622" max="15622" width="15.42578125" style="1" customWidth="1"/>
    <col min="15623" max="15623" width="21.5703125" style="1" customWidth="1"/>
    <col min="15624" max="15872" width="9.140625" style="1"/>
    <col min="15873" max="15873" width="31" style="1" customWidth="1"/>
    <col min="15874" max="15874" width="53.5703125" style="1" customWidth="1"/>
    <col min="15875" max="15876" width="16.85546875" style="1" customWidth="1"/>
    <col min="15877" max="15877" width="28.140625" style="1" customWidth="1"/>
    <col min="15878" max="15878" width="15.42578125" style="1" customWidth="1"/>
    <col min="15879" max="15879" width="21.5703125" style="1" customWidth="1"/>
    <col min="15880" max="16128" width="9.140625" style="1"/>
    <col min="16129" max="16129" width="31" style="1" customWidth="1"/>
    <col min="16130" max="16130" width="53.5703125" style="1" customWidth="1"/>
    <col min="16131" max="16132" width="16.85546875" style="1" customWidth="1"/>
    <col min="16133" max="16133" width="28.140625" style="1" customWidth="1"/>
    <col min="16134" max="16134" width="15.42578125" style="1" customWidth="1"/>
    <col min="16135" max="16135" width="21.5703125" style="1" customWidth="1"/>
    <col min="16136" max="16384" width="9.140625" style="1"/>
  </cols>
  <sheetData>
    <row r="1" spans="1:7" ht="32.25" customHeight="1" x14ac:dyDescent="0.2">
      <c r="A1" s="80" t="s">
        <v>49</v>
      </c>
      <c r="B1" s="80"/>
      <c r="C1" s="80"/>
      <c r="D1" s="80"/>
      <c r="E1" s="80"/>
      <c r="F1" s="80"/>
      <c r="G1" s="80"/>
    </row>
    <row r="2" spans="1:7" ht="42.75" customHeight="1" thickBot="1" x14ac:dyDescent="0.25">
      <c r="A2" s="81" t="s">
        <v>0</v>
      </c>
      <c r="B2" s="81"/>
      <c r="C2" s="81"/>
      <c r="D2" s="81"/>
      <c r="E2" s="81"/>
      <c r="F2" s="81"/>
      <c r="G2" s="81"/>
    </row>
    <row r="3" spans="1:7" ht="25.5" customHeight="1" thickBot="1" x14ac:dyDescent="0.25">
      <c r="A3" s="82" t="s">
        <v>1</v>
      </c>
      <c r="B3" s="84" t="s">
        <v>2</v>
      </c>
      <c r="C3" s="86" t="s">
        <v>34</v>
      </c>
      <c r="D3" s="87"/>
      <c r="E3" s="87"/>
      <c r="F3" s="88"/>
      <c r="G3" s="78" t="s">
        <v>32</v>
      </c>
    </row>
    <row r="4" spans="1:7" ht="57" thickBot="1" x14ac:dyDescent="0.25">
      <c r="A4" s="83"/>
      <c r="B4" s="85"/>
      <c r="C4" s="2" t="s">
        <v>3</v>
      </c>
      <c r="D4" s="3" t="s">
        <v>4</v>
      </c>
      <c r="E4" s="4" t="s">
        <v>35</v>
      </c>
      <c r="F4" s="4" t="s">
        <v>5</v>
      </c>
      <c r="G4" s="79"/>
    </row>
    <row r="5" spans="1:7" ht="37.5" customHeight="1" x14ac:dyDescent="0.2">
      <c r="A5" s="89" t="s">
        <v>6</v>
      </c>
      <c r="B5" s="5" t="s">
        <v>7</v>
      </c>
      <c r="C5" s="6">
        <v>169761</v>
      </c>
      <c r="D5" s="7">
        <v>169761</v>
      </c>
      <c r="E5" s="8" t="s">
        <v>8</v>
      </c>
      <c r="F5" s="9">
        <f>D5/C5*100</f>
        <v>100</v>
      </c>
      <c r="G5" s="91">
        <v>169925</v>
      </c>
    </row>
    <row r="6" spans="1:7" ht="116.25" customHeight="1" thickBot="1" x14ac:dyDescent="0.25">
      <c r="A6" s="90"/>
      <c r="B6" s="10" t="s">
        <v>9</v>
      </c>
      <c r="C6" s="11">
        <v>493</v>
      </c>
      <c r="D6" s="12">
        <v>493</v>
      </c>
      <c r="E6" s="13" t="s">
        <v>8</v>
      </c>
      <c r="F6" s="14">
        <f>D6/C6*100</f>
        <v>100</v>
      </c>
      <c r="G6" s="92">
        <v>493</v>
      </c>
    </row>
    <row r="7" spans="1:7" ht="33.75" customHeight="1" x14ac:dyDescent="0.2">
      <c r="A7" s="75" t="s">
        <v>36</v>
      </c>
      <c r="B7" s="15" t="s">
        <v>10</v>
      </c>
      <c r="C7" s="16"/>
      <c r="D7" s="17"/>
      <c r="E7" s="18"/>
      <c r="F7" s="24"/>
      <c r="G7" s="93"/>
    </row>
    <row r="8" spans="1:7" ht="126" customHeight="1" x14ac:dyDescent="0.2">
      <c r="A8" s="77"/>
      <c r="B8" s="19" t="s">
        <v>11</v>
      </c>
      <c r="C8" s="20">
        <v>110430</v>
      </c>
      <c r="D8" s="21">
        <v>224846</v>
      </c>
      <c r="E8" s="22" t="s">
        <v>37</v>
      </c>
      <c r="F8" s="23">
        <f>D8/C8*100</f>
        <v>203.60952639681247</v>
      </c>
      <c r="G8" s="94">
        <v>110430</v>
      </c>
    </row>
    <row r="9" spans="1:7" ht="32.25" thickBot="1" x14ac:dyDescent="0.25">
      <c r="A9" s="76"/>
      <c r="B9" s="25" t="s">
        <v>12</v>
      </c>
      <c r="C9" s="26">
        <v>13</v>
      </c>
      <c r="D9" s="27">
        <v>13</v>
      </c>
      <c r="E9" s="13" t="s">
        <v>8</v>
      </c>
      <c r="F9" s="14">
        <f>D9/C9*100</f>
        <v>100</v>
      </c>
      <c r="G9" s="92">
        <v>13</v>
      </c>
    </row>
    <row r="10" spans="1:7" ht="48" customHeight="1" x14ac:dyDescent="0.2">
      <c r="A10" s="75" t="s">
        <v>38</v>
      </c>
      <c r="B10" s="15" t="s">
        <v>13</v>
      </c>
      <c r="C10" s="16"/>
      <c r="D10" s="17"/>
      <c r="E10" s="18"/>
      <c r="F10" s="24"/>
      <c r="G10" s="93"/>
    </row>
    <row r="11" spans="1:7" ht="208.5" customHeight="1" x14ac:dyDescent="0.2">
      <c r="A11" s="77"/>
      <c r="B11" s="19" t="s">
        <v>14</v>
      </c>
      <c r="C11" s="20">
        <v>7800</v>
      </c>
      <c r="D11" s="21">
        <v>32652</v>
      </c>
      <c r="E11" s="22" t="s">
        <v>39</v>
      </c>
      <c r="F11" s="23">
        <f>D11/C11*100</f>
        <v>418.61538461538464</v>
      </c>
      <c r="G11" s="94">
        <v>7718</v>
      </c>
    </row>
    <row r="12" spans="1:7" ht="42.75" customHeight="1" thickBot="1" x14ac:dyDescent="0.25">
      <c r="A12" s="76"/>
      <c r="B12" s="25" t="s">
        <v>15</v>
      </c>
      <c r="C12" s="26">
        <v>8</v>
      </c>
      <c r="D12" s="27">
        <v>8</v>
      </c>
      <c r="E12" s="13" t="s">
        <v>8</v>
      </c>
      <c r="F12" s="14">
        <f>D12/C12*100</f>
        <v>100</v>
      </c>
      <c r="G12" s="92">
        <v>4</v>
      </c>
    </row>
    <row r="13" spans="1:7" ht="42.75" customHeight="1" x14ac:dyDescent="0.2">
      <c r="A13" s="75" t="s">
        <v>38</v>
      </c>
      <c r="B13" s="28" t="s">
        <v>16</v>
      </c>
      <c r="C13" s="29"/>
      <c r="D13" s="30"/>
      <c r="E13" s="18" t="s">
        <v>33</v>
      </c>
      <c r="F13" s="24"/>
      <c r="G13" s="91"/>
    </row>
    <row r="14" spans="1:7" ht="131.25" customHeight="1" x14ac:dyDescent="0.2">
      <c r="A14" s="77"/>
      <c r="B14" s="19" t="s">
        <v>17</v>
      </c>
      <c r="C14" s="20">
        <v>2700</v>
      </c>
      <c r="D14" s="21">
        <v>3791</v>
      </c>
      <c r="E14" s="31" t="s">
        <v>40</v>
      </c>
      <c r="F14" s="23">
        <f>D14/C14*100</f>
        <v>140.40740740740739</v>
      </c>
      <c r="G14" s="94">
        <v>2782</v>
      </c>
    </row>
    <row r="15" spans="1:7" ht="45.75" customHeight="1" thickBot="1" x14ac:dyDescent="0.25">
      <c r="A15" s="76"/>
      <c r="B15" s="25" t="s">
        <v>18</v>
      </c>
      <c r="C15" s="26">
        <v>7</v>
      </c>
      <c r="D15" s="27">
        <v>7</v>
      </c>
      <c r="E15" s="13" t="s">
        <v>8</v>
      </c>
      <c r="F15" s="14">
        <f>D15/C15*100</f>
        <v>100</v>
      </c>
      <c r="G15" s="92">
        <v>6</v>
      </c>
    </row>
    <row r="16" spans="1:7" ht="38.25" customHeight="1" x14ac:dyDescent="0.2">
      <c r="A16" s="75" t="s">
        <v>41</v>
      </c>
      <c r="B16" s="28" t="s">
        <v>19</v>
      </c>
      <c r="C16" s="29"/>
      <c r="D16" s="30"/>
      <c r="E16" s="18"/>
      <c r="F16" s="24"/>
      <c r="G16" s="93"/>
    </row>
    <row r="17" spans="1:7" ht="51.75" customHeight="1" x14ac:dyDescent="0.2">
      <c r="A17" s="77"/>
      <c r="B17" s="32" t="s">
        <v>20</v>
      </c>
      <c r="C17" s="20">
        <v>215000</v>
      </c>
      <c r="D17" s="21">
        <v>222650</v>
      </c>
      <c r="E17" s="31" t="s">
        <v>8</v>
      </c>
      <c r="F17" s="33">
        <f>D17/C17*100</f>
        <v>103.55813953488374</v>
      </c>
      <c r="G17" s="94">
        <v>219500</v>
      </c>
    </row>
    <row r="18" spans="1:7" ht="38.25" thickBot="1" x14ac:dyDescent="0.25">
      <c r="A18" s="76"/>
      <c r="B18" s="34" t="s">
        <v>21</v>
      </c>
      <c r="C18" s="35">
        <v>22</v>
      </c>
      <c r="D18" s="36">
        <v>22</v>
      </c>
      <c r="E18" s="37" t="s">
        <v>8</v>
      </c>
      <c r="F18" s="14">
        <f>D18/C18*100</f>
        <v>100</v>
      </c>
      <c r="G18" s="92">
        <v>21</v>
      </c>
    </row>
    <row r="19" spans="1:7" ht="43.5" customHeight="1" x14ac:dyDescent="0.2">
      <c r="A19" s="75" t="s">
        <v>42</v>
      </c>
      <c r="B19" s="15" t="s">
        <v>22</v>
      </c>
      <c r="C19" s="16"/>
      <c r="D19" s="17"/>
      <c r="E19" s="38"/>
      <c r="F19" s="24"/>
      <c r="G19" s="93"/>
    </row>
    <row r="20" spans="1:7" ht="42" customHeight="1" x14ac:dyDescent="0.2">
      <c r="A20" s="77"/>
      <c r="B20" s="32" t="s">
        <v>23</v>
      </c>
      <c r="C20" s="39">
        <v>15</v>
      </c>
      <c r="D20" s="21">
        <f>SUM(D21:D22)</f>
        <v>15</v>
      </c>
      <c r="E20" s="31" t="s">
        <v>8</v>
      </c>
      <c r="F20" s="23">
        <f t="shared" ref="F20:F25" si="0">D20/C20*100</f>
        <v>100</v>
      </c>
      <c r="G20" s="94">
        <v>17</v>
      </c>
    </row>
    <row r="21" spans="1:7" ht="40.5" customHeight="1" x14ac:dyDescent="0.2">
      <c r="A21" s="77"/>
      <c r="B21" s="40" t="s">
        <v>24</v>
      </c>
      <c r="C21" s="41">
        <v>6</v>
      </c>
      <c r="D21" s="42">
        <v>6</v>
      </c>
      <c r="E21" s="43" t="s">
        <v>8</v>
      </c>
      <c r="F21" s="44">
        <f t="shared" si="0"/>
        <v>100</v>
      </c>
      <c r="G21" s="94">
        <v>7</v>
      </c>
    </row>
    <row r="22" spans="1:7" ht="57" customHeight="1" x14ac:dyDescent="0.2">
      <c r="A22" s="77"/>
      <c r="B22" s="40" t="s">
        <v>25</v>
      </c>
      <c r="C22" s="41">
        <v>9</v>
      </c>
      <c r="D22" s="42">
        <v>9</v>
      </c>
      <c r="E22" s="43" t="s">
        <v>8</v>
      </c>
      <c r="F22" s="44">
        <f t="shared" si="0"/>
        <v>100</v>
      </c>
      <c r="G22" s="94">
        <v>10</v>
      </c>
    </row>
    <row r="23" spans="1:7" ht="154.5" customHeight="1" x14ac:dyDescent="0.2">
      <c r="A23" s="77"/>
      <c r="B23" s="32" t="s">
        <v>26</v>
      </c>
      <c r="C23" s="39">
        <v>69750</v>
      </c>
      <c r="D23" s="21">
        <f>SUM(D24:D25)</f>
        <v>139814</v>
      </c>
      <c r="E23" s="31" t="s">
        <v>43</v>
      </c>
      <c r="F23" s="23">
        <f>D23/C23*100</f>
        <v>200.45017921146956</v>
      </c>
      <c r="G23" s="94">
        <f>SUM(G24:G25)</f>
        <v>145500</v>
      </c>
    </row>
    <row r="24" spans="1:7" ht="27.75" customHeight="1" x14ac:dyDescent="0.2">
      <c r="A24" s="77"/>
      <c r="B24" s="40" t="s">
        <v>24</v>
      </c>
      <c r="C24" s="41">
        <v>43000</v>
      </c>
      <c r="D24" s="42">
        <v>46800</v>
      </c>
      <c r="E24" s="43" t="s">
        <v>8</v>
      </c>
      <c r="F24" s="44">
        <f t="shared" si="0"/>
        <v>108.83720930232559</v>
      </c>
      <c r="G24" s="94">
        <v>45500</v>
      </c>
    </row>
    <row r="25" spans="1:7" ht="53.25" customHeight="1" thickBot="1" x14ac:dyDescent="0.25">
      <c r="A25" s="76"/>
      <c r="B25" s="66" t="s">
        <v>25</v>
      </c>
      <c r="C25" s="67">
        <v>26750</v>
      </c>
      <c r="D25" s="68">
        <v>93014</v>
      </c>
      <c r="E25" s="69" t="s">
        <v>8</v>
      </c>
      <c r="F25" s="58">
        <f t="shared" si="0"/>
        <v>347.71588785046725</v>
      </c>
      <c r="G25" s="92">
        <v>100000</v>
      </c>
    </row>
    <row r="26" spans="1:7" ht="36.75" customHeight="1" x14ac:dyDescent="0.2">
      <c r="A26" s="75" t="s">
        <v>42</v>
      </c>
      <c r="B26" s="15" t="s">
        <v>27</v>
      </c>
      <c r="C26" s="16"/>
      <c r="D26" s="17"/>
      <c r="E26" s="38"/>
      <c r="F26" s="45"/>
      <c r="G26" s="93"/>
    </row>
    <row r="27" spans="1:7" ht="155.25" customHeight="1" x14ac:dyDescent="0.2">
      <c r="A27" s="77"/>
      <c r="B27" s="32" t="s">
        <v>28</v>
      </c>
      <c r="C27" s="20">
        <v>89609</v>
      </c>
      <c r="D27" s="21">
        <v>124493</v>
      </c>
      <c r="E27" s="22" t="s">
        <v>44</v>
      </c>
      <c r="F27" s="23">
        <f t="shared" ref="F27:F32" si="1">D27/C27*100</f>
        <v>138.92912542266959</v>
      </c>
      <c r="G27" s="94">
        <v>10000</v>
      </c>
    </row>
    <row r="28" spans="1:7" ht="41.25" customHeight="1" thickBot="1" x14ac:dyDescent="0.25">
      <c r="A28" s="76"/>
      <c r="B28" s="46" t="s">
        <v>29</v>
      </c>
      <c r="C28" s="47">
        <v>2</v>
      </c>
      <c r="D28" s="48">
        <v>2</v>
      </c>
      <c r="E28" s="49" t="s">
        <v>8</v>
      </c>
      <c r="F28" s="14">
        <f t="shared" si="1"/>
        <v>100</v>
      </c>
      <c r="G28" s="92">
        <v>1</v>
      </c>
    </row>
    <row r="29" spans="1:7" ht="57" customHeight="1" x14ac:dyDescent="0.2">
      <c r="A29" s="75" t="s">
        <v>45</v>
      </c>
      <c r="B29" s="50" t="s">
        <v>46</v>
      </c>
      <c r="C29" s="51">
        <v>236396</v>
      </c>
      <c r="D29" s="52">
        <v>236396</v>
      </c>
      <c r="E29" s="38" t="s">
        <v>8</v>
      </c>
      <c r="F29" s="53">
        <f t="shared" si="1"/>
        <v>100</v>
      </c>
      <c r="G29" s="91" t="s">
        <v>50</v>
      </c>
    </row>
    <row r="30" spans="1:7" ht="45.75" customHeight="1" thickBot="1" x14ac:dyDescent="0.25">
      <c r="A30" s="76"/>
      <c r="B30" s="54" t="s">
        <v>47</v>
      </c>
      <c r="C30" s="55">
        <v>15</v>
      </c>
      <c r="D30" s="56">
        <v>15</v>
      </c>
      <c r="E30" s="57" t="s">
        <v>8</v>
      </c>
      <c r="F30" s="58">
        <f t="shared" si="1"/>
        <v>100</v>
      </c>
      <c r="G30" s="92" t="s">
        <v>50</v>
      </c>
    </row>
    <row r="31" spans="1:7" ht="57" customHeight="1" thickBot="1" x14ac:dyDescent="0.25">
      <c r="A31" s="77" t="s">
        <v>48</v>
      </c>
      <c r="B31" s="70" t="s">
        <v>30</v>
      </c>
      <c r="C31" s="71">
        <v>2709824.61</v>
      </c>
      <c r="D31" s="72">
        <v>2709824.61</v>
      </c>
      <c r="E31" s="73" t="s">
        <v>8</v>
      </c>
      <c r="F31" s="74">
        <f t="shared" si="1"/>
        <v>100</v>
      </c>
      <c r="G31" s="95">
        <v>2719119.03</v>
      </c>
    </row>
    <row r="32" spans="1:7" ht="85.5" customHeight="1" thickBot="1" x14ac:dyDescent="0.25">
      <c r="A32" s="76"/>
      <c r="B32" s="59" t="s">
        <v>31</v>
      </c>
      <c r="C32" s="60">
        <v>100</v>
      </c>
      <c r="D32" s="61">
        <v>100</v>
      </c>
      <c r="E32" s="49" t="s">
        <v>8</v>
      </c>
      <c r="F32" s="14">
        <f t="shared" si="1"/>
        <v>100</v>
      </c>
      <c r="G32" s="96">
        <v>100</v>
      </c>
    </row>
    <row r="33" spans="1:3" x14ac:dyDescent="0.2">
      <c r="A33" s="64"/>
      <c r="B33" s="64"/>
      <c r="C33" s="64"/>
    </row>
    <row r="34" spans="1:3" x14ac:dyDescent="0.2">
      <c r="A34" s="65"/>
      <c r="B34" s="65"/>
      <c r="C34" s="65"/>
    </row>
    <row r="35" spans="1:3" x14ac:dyDescent="0.2">
      <c r="A35" s="64"/>
      <c r="B35" s="64"/>
      <c r="C35" s="64"/>
    </row>
    <row r="36" spans="1:3" ht="20.25" customHeight="1" x14ac:dyDescent="0.2">
      <c r="A36" s="65"/>
      <c r="B36" s="65"/>
      <c r="C36" s="65"/>
    </row>
    <row r="37" spans="1:3" ht="20.25" customHeight="1" x14ac:dyDescent="0.2">
      <c r="A37" s="65"/>
      <c r="B37" s="65"/>
      <c r="C37" s="65"/>
    </row>
    <row r="38" spans="1:3" ht="20.25" customHeight="1" x14ac:dyDescent="0.2"/>
  </sheetData>
  <mergeCells count="15">
    <mergeCell ref="A1:G1"/>
    <mergeCell ref="A2:G2"/>
    <mergeCell ref="A3:A4"/>
    <mergeCell ref="B3:B4"/>
    <mergeCell ref="C3:F3"/>
    <mergeCell ref="A29:A30"/>
    <mergeCell ref="A31:A32"/>
    <mergeCell ref="G3:G4"/>
    <mergeCell ref="A7:A9"/>
    <mergeCell ref="A10:A12"/>
    <mergeCell ref="A13:A15"/>
    <mergeCell ref="A16:A18"/>
    <mergeCell ref="A19:A25"/>
    <mergeCell ref="A26:A28"/>
    <mergeCell ref="A5:A6"/>
  </mergeCells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год и 2024 </vt:lpstr>
      <vt:lpstr>'2023 год и 2024 '!Заголовки_для_печати</vt:lpstr>
      <vt:lpstr>'2023 год и 2024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MakarovaYA</dc:creator>
  <cp:lastModifiedBy>MakarovaYA</cp:lastModifiedBy>
  <dcterms:created xsi:type="dcterms:W3CDTF">2022-12-06T10:43:21Z</dcterms:created>
  <dcterms:modified xsi:type="dcterms:W3CDTF">2024-02-02T12:04:05Z</dcterms:modified>
</cp:coreProperties>
</file>